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57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<sst xmlns="http://schemas.openxmlformats.org/spreadsheetml/2006/main" count="55" uniqueCount="55">
  <si>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Функциje</t>
  </si>
  <si>
    <t xml:space="preserve">Функционална класификација </t>
  </si>
  <si>
    <t>Средства из буџета</t>
  </si>
  <si>
    <t>Средства из осталих извора</t>
  </si>
  <si>
    <t>1</t>
  </si>
  <si>
    <t>000</t>
  </si>
  <si>
    <t>СОЦИЈАЛНА ЗАШТИТА</t>
  </si>
  <si>
    <t>090</t>
  </si>
  <si>
    <t>Социјална заштита некласификована на другом месту</t>
  </si>
  <si>
    <t>100</t>
  </si>
  <si>
    <t>ОПШТЕ ЈАВНЕ УСЛУГЕ</t>
  </si>
  <si>
    <t>111</t>
  </si>
  <si>
    <t>Извршни и законодавни органи</t>
  </si>
  <si>
    <t>130</t>
  </si>
  <si>
    <t>160</t>
  </si>
  <si>
    <t>600</t>
  </si>
  <si>
    <t>ПОСЛОВИ СТАНОВАЊА И ЗАЈЕДНИЦЕ</t>
  </si>
  <si>
    <t>620</t>
  </si>
  <si>
    <t>800</t>
  </si>
  <si>
    <t>РЕКРЕАЦИЈА, СПОРТ, КУЛТУРА И ВЕРЕ</t>
  </si>
  <si>
    <t>810</t>
  </si>
  <si>
    <t>820</t>
  </si>
  <si>
    <t>900</t>
  </si>
  <si>
    <t>ОБРАЗОВАЊЕ</t>
  </si>
  <si>
    <t>912</t>
  </si>
  <si>
    <t>Основно образовање</t>
  </si>
  <si>
    <t>УКУПНО</t>
  </si>
  <si>
    <t>Опште услуге</t>
  </si>
  <si>
    <t>Опште јавне услуге некласификоване на другом месту</t>
  </si>
  <si>
    <t>Развој заједнице</t>
  </si>
  <si>
    <t>Услуге рекреације и спорта</t>
  </si>
  <si>
    <t>Услуге културе</t>
  </si>
  <si>
    <t>950</t>
  </si>
  <si>
    <t>Образовање које није класификовано нивоом</t>
  </si>
  <si>
    <t>400</t>
  </si>
  <si>
    <t>ЕКОНОМСКИ ПОСЛОВИ</t>
  </si>
  <si>
    <t>451</t>
  </si>
  <si>
    <t>Друмски саобраћај</t>
  </si>
  <si>
    <t>500</t>
  </si>
  <si>
    <t>510</t>
  </si>
  <si>
    <t>ЗАШТИТА ЖИВОТНЕ СРЕДИНЕ</t>
  </si>
  <si>
    <t>Управљање отпадом</t>
  </si>
  <si>
    <t>660</t>
  </si>
  <si>
    <t>740</t>
  </si>
  <si>
    <t>700</t>
  </si>
  <si>
    <t>Послови становања и заједнице некласификовани на другом месту</t>
  </si>
  <si>
    <t>ЗДРАВСТВО</t>
  </si>
  <si>
    <t>Услуге јавног здравља</t>
  </si>
  <si>
    <t>010</t>
  </si>
  <si>
    <t>Болест и инвалидност</t>
  </si>
  <si>
    <t>Укупна  средства</t>
  </si>
  <si>
    <t>Члан 9.</t>
  </si>
  <si>
    <t>Издаци буџета у периду привременог финасирања  по функционалној класификацији, утврђени су и распоређени у следећим износима:</t>
  </si>
  <si>
    <t>Члан 10.</t>
  </si>
  <si>
    <t>Укупно планирани расходи буџета по организационој, функционалној, програмској и економској класификацији, као и ближим наменама износе: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</si>
</sst>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_(* #,##0.00_);_(* \(#,##0.00\);_(* \-??_);_(@_)"/>
    <numFmt numFmtId="183" formatCode="_(* #,##0_);_(* \(#,##0\);_(* \-_);_(@_)"/>
    <numFmt numFmtId="184" formatCode="0.0%"/>
    <numFmt numFmtId="185" formatCode="_-* #,##0.00\ _D_i_n_._-;\-* #,##0.00\ _D_i_n_._-;_-* \-??\ _D_i_n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17" borderId="0" applyNumberFormat="0" applyBorder="0" applyAlignment="0" applyProtection="0"/>
    <xf numFmtId="0" fontId="25" fillId="27" borderId="0" applyNumberFormat="0" applyBorder="0" applyAlignment="0" applyProtection="0"/>
    <xf numFmtId="0" fontId="3" fillId="19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25" fillId="34" borderId="0" applyNumberFormat="0" applyBorder="0" applyAlignment="0" applyProtection="0"/>
    <xf numFmtId="0" fontId="3" fillId="35" borderId="0" applyNumberFormat="0" applyBorder="0" applyAlignment="0" applyProtection="0"/>
    <xf numFmtId="0" fontId="25" fillId="36" borderId="0" applyNumberFormat="0" applyBorder="0" applyAlignment="0" applyProtection="0"/>
    <xf numFmtId="0" fontId="3" fillId="37" borderId="0" applyNumberFormat="0" applyBorder="0" applyAlignment="0" applyProtection="0"/>
    <xf numFmtId="0" fontId="25" fillId="38" borderId="0" applyNumberFormat="0" applyBorder="0" applyAlignment="0" applyProtection="0"/>
    <xf numFmtId="0" fontId="3" fillId="39" borderId="0" applyNumberFormat="0" applyBorder="0" applyAlignment="0" applyProtection="0"/>
    <xf numFmtId="0" fontId="25" fillId="40" borderId="0" applyNumberFormat="0" applyBorder="0" applyAlignment="0" applyProtection="0"/>
    <xf numFmtId="0" fontId="3" fillId="29" borderId="0" applyNumberFormat="0" applyBorder="0" applyAlignment="0" applyProtection="0"/>
    <xf numFmtId="0" fontId="25" fillId="41" borderId="0" applyNumberFormat="0" applyBorder="0" applyAlignment="0" applyProtection="0"/>
    <xf numFmtId="0" fontId="3" fillId="31" borderId="0" applyNumberFormat="0" applyBorder="0" applyAlignment="0" applyProtection="0"/>
    <xf numFmtId="0" fontId="25" fillId="42" borderId="0" applyNumberFormat="0" applyBorder="0" applyAlignment="0" applyProtection="0"/>
    <xf numFmtId="0" fontId="3" fillId="43" borderId="0" applyNumberFormat="0" applyBorder="0" applyAlignment="0" applyProtection="0"/>
    <xf numFmtId="0" fontId="26" fillId="44" borderId="0" applyNumberFormat="0" applyBorder="0" applyAlignment="0" applyProtection="0"/>
    <xf numFmtId="0" fontId="4" fillId="5" borderId="0" applyNumberFormat="0" applyBorder="0" applyAlignment="0" applyProtection="0"/>
    <xf numFmtId="0" fontId="27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28" fillId="47" borderId="3" applyNumberFormat="0" applyAlignment="0" applyProtection="0"/>
    <xf numFmtId="0" fontId="6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2" fillId="0" borderId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8" fillId="7" borderId="0" applyNumberFormat="0" applyBorder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32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11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35" fillId="0" borderId="11" applyNumberFormat="0" applyFill="0" applyAlignment="0" applyProtection="0"/>
    <xf numFmtId="0" fontId="13" fillId="0" borderId="12" applyNumberFormat="0" applyFill="0" applyAlignment="0" applyProtection="0"/>
    <xf numFmtId="0" fontId="36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2" fillId="54" borderId="14" applyNumberFormat="0" applyAlignment="0" applyProtection="0"/>
    <xf numFmtId="0" fontId="2" fillId="54" borderId="14" applyNumberFormat="0" applyAlignment="0" applyProtection="0"/>
    <xf numFmtId="0" fontId="37" fillId="45" borderId="15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0" fontId="41" fillId="0" borderId="0" xfId="0" applyFont="1" applyAlignment="1">
      <alignment/>
    </xf>
    <xf numFmtId="49" fontId="2" fillId="0" borderId="19" xfId="101" applyNumberFormat="1" applyFont="1" applyFill="1" applyBorder="1" applyAlignment="1">
      <alignment horizontal="center" vertical="center"/>
      <protection/>
    </xf>
    <xf numFmtId="0" fontId="2" fillId="0" borderId="19" xfId="101" applyFont="1" applyFill="1" applyBorder="1" applyAlignment="1">
      <alignment horizontal="center" vertical="center"/>
      <protection/>
    </xf>
    <xf numFmtId="0" fontId="2" fillId="0" borderId="19" xfId="10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180" fontId="0" fillId="0" borderId="0" xfId="0" applyNumberFormat="1" applyAlignment="1">
      <alignment/>
    </xf>
    <xf numFmtId="49" fontId="20" fillId="55" borderId="20" xfId="101" applyNumberFormat="1" applyFont="1" applyFill="1" applyBorder="1" applyAlignment="1">
      <alignment horizontal="center" vertical="center" wrapText="1"/>
      <protection/>
    </xf>
    <xf numFmtId="0" fontId="20" fillId="55" borderId="20" xfId="101" applyFont="1" applyFill="1" applyBorder="1" applyAlignment="1">
      <alignment horizontal="center" vertical="center" wrapText="1" shrinkToFit="1"/>
      <protection/>
    </xf>
    <xf numFmtId="49" fontId="2" fillId="56" borderId="21" xfId="101" applyNumberFormat="1" applyFont="1" applyFill="1" applyBorder="1" applyAlignment="1">
      <alignment horizontal="center"/>
      <protection/>
    </xf>
    <xf numFmtId="0" fontId="20" fillId="56" borderId="21" xfId="101" applyFont="1" applyFill="1" applyBorder="1" applyAlignment="1">
      <alignment horizontal="center" vertical="center"/>
      <protection/>
    </xf>
    <xf numFmtId="180" fontId="20" fillId="56" borderId="21" xfId="73" applyNumberFormat="1" applyFont="1" applyFill="1" applyBorder="1" applyAlignment="1" applyProtection="1">
      <alignment horizontal="right" vertical="center" wrapText="1"/>
      <protection/>
    </xf>
    <xf numFmtId="180" fontId="20" fillId="57" borderId="21" xfId="101" applyNumberFormat="1" applyFont="1" applyFill="1" applyBorder="1" applyAlignment="1">
      <alignment horizontal="right" vertical="center" wrapText="1"/>
      <protection/>
    </xf>
    <xf numFmtId="0" fontId="21" fillId="58" borderId="22" xfId="101" applyFont="1" applyFill="1" applyBorder="1" applyAlignment="1">
      <alignment horizontal="left" vertical="center" indent="1"/>
      <protection/>
    </xf>
    <xf numFmtId="180" fontId="20" fillId="58" borderId="22" xfId="101" applyNumberFormat="1" applyFont="1" applyFill="1" applyBorder="1" applyAlignment="1">
      <alignment horizontal="left" vertical="center" wrapText="1" indent="1"/>
      <protection/>
    </xf>
    <xf numFmtId="0" fontId="22" fillId="0" borderId="22" xfId="101" applyFont="1" applyFill="1" applyBorder="1" applyAlignment="1">
      <alignment horizontal="left" vertical="center" indent="1"/>
      <protection/>
    </xf>
    <xf numFmtId="180" fontId="2" fillId="0" borderId="22" xfId="101" applyNumberFormat="1" applyFont="1" applyFill="1" applyBorder="1" applyAlignment="1">
      <alignment horizontal="left" vertical="center" wrapText="1" indent="1"/>
      <protection/>
    </xf>
    <xf numFmtId="180" fontId="20" fillId="0" borderId="22" xfId="101" applyNumberFormat="1" applyFont="1" applyFill="1" applyBorder="1" applyAlignment="1">
      <alignment horizontal="left" vertical="center" wrapText="1" indent="1"/>
      <protection/>
    </xf>
    <xf numFmtId="0" fontId="2" fillId="0" borderId="22" xfId="101" applyFont="1" applyFill="1" applyBorder="1" applyAlignment="1">
      <alignment horizontal="left" vertical="center" wrapText="1" indent="1"/>
      <protection/>
    </xf>
    <xf numFmtId="180" fontId="2" fillId="0" borderId="22" xfId="101" applyNumberFormat="1" applyFont="1" applyFill="1" applyBorder="1" applyAlignment="1">
      <alignment horizontal="left" vertical="center" wrapText="1" indent="1"/>
      <protection/>
    </xf>
    <xf numFmtId="180" fontId="43" fillId="0" borderId="22" xfId="101" applyNumberFormat="1" applyFont="1" applyFill="1" applyBorder="1" applyAlignment="1">
      <alignment horizontal="left" vertical="center" wrapText="1" indent="1"/>
      <protection/>
    </xf>
    <xf numFmtId="0" fontId="20" fillId="58" borderId="22" xfId="101" applyFont="1" applyFill="1" applyBorder="1" applyAlignment="1">
      <alignment horizontal="left" vertical="center" wrapText="1" indent="1"/>
      <protection/>
    </xf>
    <xf numFmtId="0" fontId="21" fillId="58" borderId="22" xfId="101" applyFont="1" applyFill="1" applyBorder="1" applyAlignment="1">
      <alignment horizontal="left" vertical="center" wrapText="1" indent="1"/>
      <protection/>
    </xf>
    <xf numFmtId="180" fontId="44" fillId="58" borderId="22" xfId="101" applyNumberFormat="1" applyFont="1" applyFill="1" applyBorder="1" applyAlignment="1">
      <alignment horizontal="left" vertical="center" wrapText="1" indent="1"/>
      <protection/>
    </xf>
    <xf numFmtId="0" fontId="20" fillId="59" borderId="22" xfId="101" applyFont="1" applyFill="1" applyBorder="1" applyAlignment="1">
      <alignment horizontal="left" vertical="center" wrapText="1" indent="1"/>
      <protection/>
    </xf>
    <xf numFmtId="180" fontId="20" fillId="59" borderId="22" xfId="101" applyNumberFormat="1" applyFont="1" applyFill="1" applyBorder="1" applyAlignment="1">
      <alignment horizontal="left" vertical="center" wrapText="1" indent="1"/>
      <protection/>
    </xf>
    <xf numFmtId="180" fontId="44" fillId="59" borderId="22" xfId="101" applyNumberFormat="1" applyFont="1" applyFill="1" applyBorder="1" applyAlignment="1">
      <alignment horizontal="left" vertical="center" wrapText="1" indent="1"/>
      <protection/>
    </xf>
    <xf numFmtId="0" fontId="21" fillId="59" borderId="22" xfId="101" applyFont="1" applyFill="1" applyBorder="1" applyAlignment="1">
      <alignment horizontal="left" vertical="center" wrapText="1" indent="1"/>
      <protection/>
    </xf>
    <xf numFmtId="180" fontId="20" fillId="59" borderId="22" xfId="101" applyNumberFormat="1" applyFont="1" applyFill="1" applyBorder="1" applyAlignment="1">
      <alignment horizontal="left" vertical="center" wrapText="1" indent="1"/>
      <protection/>
    </xf>
    <xf numFmtId="0" fontId="20" fillId="59" borderId="22" xfId="101" applyFont="1" applyFill="1" applyBorder="1" applyAlignment="1">
      <alignment horizontal="left" vertical="center" wrapText="1" indent="1"/>
      <protection/>
    </xf>
    <xf numFmtId="180" fontId="20" fillId="59" borderId="22" xfId="101" applyNumberFormat="1" applyFont="1" applyFill="1" applyBorder="1" applyAlignment="1">
      <alignment horizontal="left" vertical="center" wrapText="1" indent="1"/>
      <protection/>
    </xf>
    <xf numFmtId="180" fontId="43" fillId="59" borderId="22" xfId="101" applyNumberFormat="1" applyFont="1" applyFill="1" applyBorder="1" applyAlignment="1">
      <alignment horizontal="left" vertical="center" wrapText="1" indent="1"/>
      <protection/>
    </xf>
    <xf numFmtId="0" fontId="2" fillId="0" borderId="23" xfId="101" applyFont="1" applyFill="1" applyBorder="1" applyAlignment="1">
      <alignment horizontal="left" vertical="center" wrapText="1" indent="1"/>
      <protection/>
    </xf>
    <xf numFmtId="180" fontId="2" fillId="0" borderId="23" xfId="101" applyNumberFormat="1" applyFont="1" applyFill="1" applyBorder="1" applyAlignment="1">
      <alignment horizontal="left" vertical="center" wrapText="1" indent="1"/>
      <protection/>
    </xf>
    <xf numFmtId="49" fontId="20" fillId="58" borderId="22" xfId="101" applyNumberFormat="1" applyFont="1" applyFill="1" applyBorder="1" applyAlignment="1">
      <alignment horizontal="center" vertical="center"/>
      <protection/>
    </xf>
    <xf numFmtId="49" fontId="2" fillId="0" borderId="22" xfId="101" applyNumberFormat="1" applyFont="1" applyFill="1" applyBorder="1" applyAlignment="1">
      <alignment horizontal="center" vertical="center"/>
      <protection/>
    </xf>
    <xf numFmtId="49" fontId="2" fillId="0" borderId="22" xfId="101" applyNumberFormat="1" applyFont="1" applyFill="1" applyBorder="1" applyAlignment="1">
      <alignment horizontal="center" vertical="center"/>
      <protection/>
    </xf>
    <xf numFmtId="49" fontId="20" fillId="58" borderId="22" xfId="101" applyNumberFormat="1" applyFont="1" applyFill="1" applyBorder="1" applyAlignment="1">
      <alignment horizontal="center"/>
      <protection/>
    </xf>
    <xf numFmtId="49" fontId="2" fillId="0" borderId="22" xfId="101" applyNumberFormat="1" applyFont="1" applyFill="1" applyBorder="1" applyAlignment="1">
      <alignment horizontal="center"/>
      <protection/>
    </xf>
    <xf numFmtId="49" fontId="20" fillId="59" borderId="22" xfId="101" applyNumberFormat="1" applyFont="1" applyFill="1" applyBorder="1" applyAlignment="1">
      <alignment horizontal="center"/>
      <protection/>
    </xf>
    <xf numFmtId="49" fontId="20" fillId="59" borderId="22" xfId="101" applyNumberFormat="1" applyFont="1" applyFill="1" applyBorder="1" applyAlignment="1">
      <alignment horizontal="center"/>
      <protection/>
    </xf>
    <xf numFmtId="49" fontId="20" fillId="59" borderId="22" xfId="101" applyNumberFormat="1" applyFont="1" applyFill="1" applyBorder="1" applyAlignment="1">
      <alignment horizontal="center"/>
      <protection/>
    </xf>
    <xf numFmtId="49" fontId="20" fillId="46" borderId="22" xfId="101" applyNumberFormat="1" applyFont="1" applyFill="1" applyBorder="1" applyAlignment="1">
      <alignment horizontal="center" vertical="distributed" wrapText="1"/>
      <protection/>
    </xf>
    <xf numFmtId="49" fontId="2" fillId="0" borderId="23" xfId="101" applyNumberFormat="1" applyFont="1" applyFill="1" applyBorder="1" applyAlignment="1">
      <alignment horizontal="center"/>
      <protection/>
    </xf>
    <xf numFmtId="2" fontId="42" fillId="0" borderId="0" xfId="0" applyNumberFormat="1" applyFont="1" applyAlignment="1">
      <alignment horizontal="left" vertical="center" wrapText="1"/>
    </xf>
    <xf numFmtId="0" fontId="19" fillId="0" borderId="0" xfId="0" applyFont="1" applyBorder="1" applyAlignment="1">
      <alignment horizontal="center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alculation 3" xfId="67"/>
    <cellStyle name="Calculation 4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4" xfId="75"/>
    <cellStyle name="Currency" xfId="76"/>
    <cellStyle name="Currency [0]" xfId="77"/>
    <cellStyle name="Explanatory Text" xfId="78"/>
    <cellStyle name="Explanatory Text 2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Input" xfId="90"/>
    <cellStyle name="Input 2" xfId="91"/>
    <cellStyle name="Input 3" xfId="92"/>
    <cellStyle name="Input 4" xfId="93"/>
    <cellStyle name="Linked Cell" xfId="94"/>
    <cellStyle name="Linked Cell 2" xfId="95"/>
    <cellStyle name="Neutral" xfId="96"/>
    <cellStyle name="Neutral 2" xfId="97"/>
    <cellStyle name="Normal 2" xfId="98"/>
    <cellStyle name="Normal 2 2" xfId="99"/>
    <cellStyle name="Normal 3" xfId="100"/>
    <cellStyle name="Normal 4" xfId="101"/>
    <cellStyle name="Note" xfId="102"/>
    <cellStyle name="Note 2" xfId="103"/>
    <cellStyle name="Note 3" xfId="104"/>
    <cellStyle name="Note 4" xfId="105"/>
    <cellStyle name="Output" xfId="106"/>
    <cellStyle name="Output 2" xfId="107"/>
    <cellStyle name="Output 3" xfId="108"/>
    <cellStyle name="Output 4" xfId="109"/>
    <cellStyle name="Percent" xfId="110"/>
    <cellStyle name="Percent 2" xfId="111"/>
    <cellStyle name="Percent 3" xfId="112"/>
    <cellStyle name="Percent 4" xfId="113"/>
    <cellStyle name="Title" xfId="114"/>
    <cellStyle name="Title 2" xfId="115"/>
    <cellStyle name="Total" xfId="116"/>
    <cellStyle name="Total 2" xfId="117"/>
    <cellStyle name="Total 3" xfId="118"/>
    <cellStyle name="Total 4" xfId="119"/>
    <cellStyle name="Warning Text" xfId="120"/>
    <cellStyle name="Warning Text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C5" sqref="C5"/>
    </sheetView>
  </sheetViews>
  <sheetFormatPr defaultColWidth="9.140625" defaultRowHeight="15"/>
  <cols>
    <col min="1" max="1" width="10.421875" style="0" customWidth="1"/>
    <col min="2" max="2" width="27.421875" style="0" customWidth="1"/>
    <col min="3" max="3" width="18.140625" style="0" customWidth="1"/>
    <col min="4" max="4" width="16.57421875" style="0" customWidth="1"/>
    <col min="5" max="5" width="16.8515625" style="0" customWidth="1"/>
  </cols>
  <sheetData>
    <row r="1" spans="1:8" ht="39" customHeight="1">
      <c r="A1" s="46" t="s">
        <v>51</v>
      </c>
      <c r="B1" s="46"/>
      <c r="C1" s="46"/>
      <c r="D1" s="46"/>
      <c r="E1" s="46"/>
      <c r="F1" s="1"/>
      <c r="G1" s="1"/>
      <c r="H1" s="1"/>
    </row>
    <row r="2" spans="1:5" s="2" customFormat="1" ht="38.25" customHeight="1">
      <c r="A2" s="45" t="s">
        <v>52</v>
      </c>
      <c r="B2" s="45"/>
      <c r="C2" s="45"/>
      <c r="D2" s="45"/>
      <c r="E2" s="45"/>
    </row>
    <row r="3" spans="1:5" ht="40.5" customHeight="1">
      <c r="A3" s="8" t="s">
        <v>0</v>
      </c>
      <c r="B3" s="8" t="s">
        <v>1</v>
      </c>
      <c r="C3" s="9" t="s">
        <v>2</v>
      </c>
      <c r="D3" s="9" t="s">
        <v>3</v>
      </c>
      <c r="E3" s="9" t="s">
        <v>50</v>
      </c>
    </row>
    <row r="4" spans="1:5" ht="25.5" customHeight="1">
      <c r="A4" s="3" t="s">
        <v>4</v>
      </c>
      <c r="B4" s="4">
        <v>2</v>
      </c>
      <c r="C4" s="5">
        <v>3</v>
      </c>
      <c r="D4" s="5">
        <v>4</v>
      </c>
      <c r="E4" s="5">
        <v>5</v>
      </c>
    </row>
    <row r="5" spans="1:5" ht="24.75" customHeight="1">
      <c r="A5" s="35" t="s">
        <v>5</v>
      </c>
      <c r="B5" s="14" t="s">
        <v>6</v>
      </c>
      <c r="C5" s="15">
        <f>C6+C7</f>
        <v>6188550</v>
      </c>
      <c r="D5" s="15">
        <f>D7</f>
        <v>0</v>
      </c>
      <c r="E5" s="15">
        <f aca="true" t="shared" si="0" ref="E5:E27">SUM(C5:D5)</f>
        <v>6188550</v>
      </c>
    </row>
    <row r="6" spans="1:5" ht="24.75" customHeight="1">
      <c r="A6" s="36" t="s">
        <v>48</v>
      </c>
      <c r="B6" s="16" t="s">
        <v>49</v>
      </c>
      <c r="C6" s="17">
        <v>41550</v>
      </c>
      <c r="D6" s="18"/>
      <c r="E6" s="18">
        <v>0</v>
      </c>
    </row>
    <row r="7" spans="1:5" ht="38.25">
      <c r="A7" s="37" t="s">
        <v>7</v>
      </c>
      <c r="B7" s="19" t="s">
        <v>8</v>
      </c>
      <c r="C7" s="20">
        <v>6147000</v>
      </c>
      <c r="D7" s="21"/>
      <c r="E7" s="20">
        <f>SUM(C7:D7)</f>
        <v>6147000</v>
      </c>
    </row>
    <row r="8" spans="1:5" ht="19.5" customHeight="1">
      <c r="A8" s="38" t="s">
        <v>9</v>
      </c>
      <c r="B8" s="22" t="s">
        <v>10</v>
      </c>
      <c r="C8" s="15">
        <f>C9+C10+C11</f>
        <v>134928874</v>
      </c>
      <c r="D8" s="15">
        <f>D9+D10+D11</f>
        <v>5692659</v>
      </c>
      <c r="E8" s="15">
        <f t="shared" si="0"/>
        <v>140621533</v>
      </c>
    </row>
    <row r="9" spans="1:5" ht="28.5" customHeight="1">
      <c r="A9" s="39" t="s">
        <v>11</v>
      </c>
      <c r="B9" s="19" t="s">
        <v>12</v>
      </c>
      <c r="C9" s="20">
        <v>21477066</v>
      </c>
      <c r="D9" s="20">
        <v>942659</v>
      </c>
      <c r="E9" s="20">
        <f t="shared" si="0"/>
        <v>22419725</v>
      </c>
    </row>
    <row r="10" spans="1:5" ht="20.25" customHeight="1">
      <c r="A10" s="39" t="s">
        <v>13</v>
      </c>
      <c r="B10" s="19" t="s">
        <v>27</v>
      </c>
      <c r="C10" s="20">
        <v>98651808</v>
      </c>
      <c r="D10" s="21">
        <v>750000</v>
      </c>
      <c r="E10" s="20">
        <f t="shared" si="0"/>
        <v>99401808</v>
      </c>
    </row>
    <row r="11" spans="1:5" ht="38.25" customHeight="1">
      <c r="A11" s="39" t="s">
        <v>14</v>
      </c>
      <c r="B11" s="19" t="s">
        <v>28</v>
      </c>
      <c r="C11" s="20">
        <v>14800000</v>
      </c>
      <c r="D11" s="20">
        <v>4000000</v>
      </c>
      <c r="E11" s="20">
        <f t="shared" si="0"/>
        <v>18800000</v>
      </c>
    </row>
    <row r="12" spans="1:5" ht="22.5" customHeight="1">
      <c r="A12" s="38" t="s">
        <v>34</v>
      </c>
      <c r="B12" s="23" t="s">
        <v>35</v>
      </c>
      <c r="C12" s="15">
        <f>C13</f>
        <v>0</v>
      </c>
      <c r="D12" s="24">
        <f>D13</f>
        <v>0</v>
      </c>
      <c r="E12" s="15">
        <f>SUM(C12:D12)</f>
        <v>0</v>
      </c>
    </row>
    <row r="13" spans="1:5" ht="20.25" customHeight="1">
      <c r="A13" s="39" t="s">
        <v>36</v>
      </c>
      <c r="B13" s="19" t="s">
        <v>37</v>
      </c>
      <c r="C13" s="20"/>
      <c r="D13" s="20"/>
      <c r="E13" s="20">
        <f t="shared" si="0"/>
        <v>0</v>
      </c>
    </row>
    <row r="14" spans="1:5" ht="30" customHeight="1">
      <c r="A14" s="40" t="s">
        <v>38</v>
      </c>
      <c r="B14" s="25" t="s">
        <v>40</v>
      </c>
      <c r="C14" s="26">
        <f>C15</f>
        <v>4000000</v>
      </c>
      <c r="D14" s="27"/>
      <c r="E14" s="26">
        <f>E15</f>
        <v>4000000</v>
      </c>
    </row>
    <row r="15" spans="1:5" ht="24" customHeight="1">
      <c r="A15" s="39" t="s">
        <v>39</v>
      </c>
      <c r="B15" s="19" t="s">
        <v>41</v>
      </c>
      <c r="C15" s="20">
        <v>4000000</v>
      </c>
      <c r="D15" s="20"/>
      <c r="E15" s="20">
        <f>C15+D15</f>
        <v>4000000</v>
      </c>
    </row>
    <row r="16" spans="1:5" ht="31.5" customHeight="1">
      <c r="A16" s="41" t="s">
        <v>15</v>
      </c>
      <c r="B16" s="28" t="s">
        <v>16</v>
      </c>
      <c r="C16" s="29">
        <f>C17+C18</f>
        <v>7900000</v>
      </c>
      <c r="D16" s="29">
        <f>D17+D18</f>
        <v>42644720</v>
      </c>
      <c r="E16" s="29">
        <f t="shared" si="0"/>
        <v>50544720</v>
      </c>
    </row>
    <row r="17" spans="1:5" ht="22.5" customHeight="1">
      <c r="A17" s="39" t="s">
        <v>17</v>
      </c>
      <c r="B17" s="19" t="s">
        <v>29</v>
      </c>
      <c r="C17" s="20">
        <v>7900000</v>
      </c>
      <c r="D17" s="21">
        <v>42644720</v>
      </c>
      <c r="E17" s="20">
        <f t="shared" si="0"/>
        <v>50544720</v>
      </c>
    </row>
    <row r="18" spans="1:5" ht="28.5" customHeight="1">
      <c r="A18" s="39" t="s">
        <v>42</v>
      </c>
      <c r="B18" s="19" t="s">
        <v>45</v>
      </c>
      <c r="C18" s="20"/>
      <c r="D18" s="21"/>
      <c r="E18" s="20">
        <f t="shared" si="0"/>
        <v>0</v>
      </c>
    </row>
    <row r="19" spans="1:5" ht="22.5" customHeight="1">
      <c r="A19" s="42" t="s">
        <v>44</v>
      </c>
      <c r="B19" s="30" t="s">
        <v>46</v>
      </c>
      <c r="C19" s="31">
        <f>C20</f>
        <v>0</v>
      </c>
      <c r="D19" s="32"/>
      <c r="E19" s="29">
        <f t="shared" si="0"/>
        <v>0</v>
      </c>
    </row>
    <row r="20" spans="1:5" ht="22.5" customHeight="1">
      <c r="A20" s="39" t="s">
        <v>43</v>
      </c>
      <c r="B20" s="19" t="s">
        <v>47</v>
      </c>
      <c r="C20" s="20"/>
      <c r="D20" s="21"/>
      <c r="E20" s="20">
        <f t="shared" si="0"/>
        <v>0</v>
      </c>
    </row>
    <row r="21" spans="1:5" ht="27.75" customHeight="1">
      <c r="A21" s="38" t="s">
        <v>18</v>
      </c>
      <c r="B21" s="23" t="s">
        <v>19</v>
      </c>
      <c r="C21" s="15">
        <f>C22+C23</f>
        <v>2500000</v>
      </c>
      <c r="D21" s="15">
        <f>D22+D23</f>
        <v>0</v>
      </c>
      <c r="E21" s="15">
        <f t="shared" si="0"/>
        <v>2500000</v>
      </c>
    </row>
    <row r="22" spans="1:5" ht="26.25" customHeight="1">
      <c r="A22" s="39" t="s">
        <v>20</v>
      </c>
      <c r="B22" s="19" t="s">
        <v>30</v>
      </c>
      <c r="C22" s="20">
        <v>2500000</v>
      </c>
      <c r="D22" s="20"/>
      <c r="E22" s="20">
        <f t="shared" si="0"/>
        <v>2500000</v>
      </c>
    </row>
    <row r="23" spans="1:5" ht="27" customHeight="1">
      <c r="A23" s="39" t="s">
        <v>21</v>
      </c>
      <c r="B23" s="19" t="s">
        <v>31</v>
      </c>
      <c r="C23" s="20"/>
      <c r="D23" s="20"/>
      <c r="E23" s="20">
        <f t="shared" si="0"/>
        <v>0</v>
      </c>
    </row>
    <row r="24" spans="1:5" ht="24" customHeight="1">
      <c r="A24" s="43" t="s">
        <v>22</v>
      </c>
      <c r="B24" s="23" t="s">
        <v>23</v>
      </c>
      <c r="C24" s="15">
        <f>C25+C26</f>
        <v>0</v>
      </c>
      <c r="D24" s="15">
        <f>D25</f>
        <v>58585</v>
      </c>
      <c r="E24" s="15">
        <f t="shared" si="0"/>
        <v>58585</v>
      </c>
    </row>
    <row r="25" spans="1:5" ht="25.5" customHeight="1">
      <c r="A25" s="39" t="s">
        <v>24</v>
      </c>
      <c r="B25" s="19" t="s">
        <v>25</v>
      </c>
      <c r="C25" s="20"/>
      <c r="D25" s="20">
        <v>58585</v>
      </c>
      <c r="E25" s="20">
        <f t="shared" si="0"/>
        <v>58585</v>
      </c>
    </row>
    <row r="26" spans="1:5" ht="25.5" customHeight="1">
      <c r="A26" s="44" t="s">
        <v>32</v>
      </c>
      <c r="B26" s="33" t="s">
        <v>33</v>
      </c>
      <c r="C26" s="34"/>
      <c r="D26" s="20"/>
      <c r="E26" s="34">
        <f t="shared" si="0"/>
        <v>0</v>
      </c>
    </row>
    <row r="27" spans="1:6" ht="24" customHeight="1">
      <c r="A27" s="10"/>
      <c r="B27" s="11" t="s">
        <v>26</v>
      </c>
      <c r="C27" s="12">
        <f>C5+C8+C12+C14+C16+C19+C21+C24</f>
        <v>155517424</v>
      </c>
      <c r="D27" s="12">
        <f>D5+D8+D12+D14+D16+D21+D24</f>
        <v>48395964</v>
      </c>
      <c r="E27" s="13">
        <f t="shared" si="0"/>
        <v>203913388</v>
      </c>
      <c r="F27" s="7"/>
    </row>
    <row r="28" spans="1:11" ht="26.25" customHeight="1">
      <c r="A28" s="46" t="s">
        <v>53</v>
      </c>
      <c r="B28" s="46"/>
      <c r="C28" s="46"/>
      <c r="D28" s="46"/>
      <c r="E28" s="46"/>
      <c r="F28" s="6"/>
      <c r="G28" s="6"/>
      <c r="H28" s="6"/>
      <c r="I28" s="6"/>
      <c r="J28" s="6"/>
      <c r="K28" s="6"/>
    </row>
    <row r="29" spans="1:5" ht="32.25" customHeight="1">
      <c r="A29" s="45" t="s">
        <v>54</v>
      </c>
      <c r="B29" s="45"/>
      <c r="C29" s="45"/>
      <c r="D29" s="45"/>
      <c r="E29" s="45"/>
    </row>
  </sheetData>
  <sheetProtection/>
  <mergeCells count="4">
    <mergeCell ref="A2:E2"/>
    <mergeCell ref="A1:E1"/>
    <mergeCell ref="A28:E28"/>
    <mergeCell ref="A29:E29"/>
  </mergeCells>
  <printOptions/>
  <pageMargins left="0.75" right="0.25" top="0.25" bottom="0.25" header="0.2" footer="0.2"/>
  <pageSetup horizontalDpi="600" verticalDpi="600" orientation="portrait" paperSize="9" r:id="rId1"/>
  <headerFooter>
    <oddHeader>&amp;C-9-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azdeljil</dc:creator>
  <cp:keywords/>
  <dc:description/>
  <cp:lastModifiedBy>pricniko</cp:lastModifiedBy>
  <cp:lastPrinted>2023-12-28T14:00:17Z</cp:lastPrinted>
  <dcterms:created xsi:type="dcterms:W3CDTF">2014-12-10T07:42:44Z</dcterms:created>
  <dcterms:modified xsi:type="dcterms:W3CDTF">2024-04-24T06:32:31Z</dcterms:modified>
  <cp:category/>
  <cp:version/>
  <cp:contentType/>
  <cp:contentStatus/>
</cp:coreProperties>
</file>